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esktop/220127 Cy5 ladder EMSA with yCAF1 EDtoGSL/Measurements_Boxes/"/>
    </mc:Choice>
  </mc:AlternateContent>
  <xr:revisionPtr revIDLastSave="0" documentId="13_ncr:40009_{CD11DB32-8358-E640-AAD4-907F0748CDE8}" xr6:coauthVersionLast="47" xr6:coauthVersionMax="47" xr10:uidLastSave="{00000000-0000-0000-0000-000000000000}"/>
  <bookViews>
    <workbookView xWindow="25260" yWindow="500" windowWidth="12880" windowHeight="23500" activeTab="1"/>
  </bookViews>
  <sheets>
    <sheet name="220127 Cy5 ladder EMSA with yCA" sheetId="1" r:id="rId1"/>
    <sheet name="APP Fract Bound" sheetId="2" r:id="rId2"/>
  </sheets>
  <calcPr calcId="0"/>
</workbook>
</file>

<file path=xl/calcChain.xml><?xml version="1.0" encoding="utf-8"?>
<calcChain xmlns="http://schemas.openxmlformats.org/spreadsheetml/2006/main">
  <c r="G24" i="2" l="1"/>
  <c r="G25" i="2"/>
  <c r="G26" i="2"/>
  <c r="G27" i="2"/>
  <c r="G28" i="2"/>
  <c r="G29" i="2"/>
  <c r="G30" i="2"/>
  <c r="G31" i="2"/>
  <c r="G32" i="2"/>
  <c r="G23" i="2"/>
  <c r="G14" i="2"/>
  <c r="G15" i="2"/>
  <c r="G16" i="2"/>
  <c r="G17" i="2"/>
  <c r="G18" i="2"/>
  <c r="G19" i="2"/>
  <c r="G20" i="2"/>
  <c r="G21" i="2"/>
  <c r="G22" i="2"/>
  <c r="G13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G36" i="2" s="1"/>
  <c r="F35" i="2"/>
  <c r="F34" i="2"/>
  <c r="F33" i="2"/>
  <c r="G41" i="2" s="1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G11" i="2" s="1"/>
  <c r="F10" i="2"/>
  <c r="F9" i="2"/>
  <c r="F8" i="2"/>
  <c r="F7" i="2"/>
  <c r="F6" i="2"/>
  <c r="F5" i="2"/>
  <c r="F4" i="2"/>
  <c r="F3" i="2"/>
  <c r="G3" i="2" s="1"/>
  <c r="G10" i="2" l="1"/>
  <c r="G4" i="2"/>
  <c r="G5" i="2"/>
  <c r="G12" i="2"/>
  <c r="G35" i="2"/>
  <c r="H35" i="2" s="1"/>
  <c r="G48" i="2"/>
  <c r="H48" i="2" s="1"/>
  <c r="G6" i="2"/>
  <c r="H6" i="2" s="1"/>
  <c r="G7" i="2"/>
  <c r="G43" i="2"/>
  <c r="G8" i="2"/>
  <c r="H8" i="2" s="1"/>
  <c r="G37" i="2"/>
  <c r="H37" i="2" s="1"/>
  <c r="G44" i="2"/>
  <c r="H44" i="2" s="1"/>
  <c r="H20" i="2"/>
  <c r="G9" i="2"/>
  <c r="H9" i="2" s="1"/>
  <c r="H28" i="2"/>
  <c r="G38" i="2"/>
  <c r="H15" i="2"/>
  <c r="G34" i="2"/>
  <c r="G46" i="2"/>
  <c r="G47" i="2"/>
  <c r="H32" i="2"/>
  <c r="H14" i="2"/>
  <c r="G33" i="2"/>
  <c r="H16" i="2"/>
  <c r="H29" i="2"/>
  <c r="G42" i="2"/>
  <c r="H30" i="2"/>
  <c r="G49" i="2"/>
  <c r="G50" i="2"/>
  <c r="H50" i="2" s="1"/>
  <c r="G51" i="2"/>
  <c r="H24" i="2"/>
  <c r="G52" i="2"/>
  <c r="H52" i="2" s="1"/>
  <c r="G39" i="2"/>
  <c r="H39" i="2" s="1"/>
  <c r="G45" i="2"/>
  <c r="H45" i="2" s="1"/>
  <c r="H47" i="2"/>
  <c r="H33" i="2"/>
  <c r="H23" i="2"/>
  <c r="H10" i="2"/>
  <c r="H18" i="2"/>
  <c r="H26" i="2"/>
  <c r="H34" i="2"/>
  <c r="H42" i="2"/>
  <c r="H12" i="2"/>
  <c r="H5" i="2"/>
  <c r="H13" i="2"/>
  <c r="H21" i="2"/>
  <c r="G40" i="2"/>
  <c r="H40" i="2" s="1"/>
  <c r="H3" i="2"/>
  <c r="H11" i="2"/>
  <c r="H19" i="2"/>
  <c r="H27" i="2"/>
  <c r="H43" i="2"/>
  <c r="H51" i="2"/>
  <c r="H22" i="2"/>
  <c r="H25" i="2"/>
  <c r="H38" i="2"/>
  <c r="H46" i="2"/>
  <c r="H17" i="2"/>
  <c r="H41" i="2"/>
  <c r="H49" i="2"/>
  <c r="H4" i="2"/>
  <c r="H36" i="2"/>
  <c r="H7" i="2"/>
  <c r="H31" i="2"/>
</calcChain>
</file>

<file path=xl/sharedStrings.xml><?xml version="1.0" encoding="utf-8"?>
<sst xmlns="http://schemas.openxmlformats.org/spreadsheetml/2006/main" count="182" uniqueCount="79">
  <si>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</si>
  <si>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</si>
  <si>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</si>
  <si>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</si>
  <si>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</si>
  <si>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</si>
  <si>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</si>
  <si>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</si>
  <si>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</si>
  <si>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</si>
  <si>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</si>
  <si>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</si>
  <si>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</si>
  <si>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</si>
  <si>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</si>
  <si>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</si>
  <si>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</si>
  <si>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</si>
  <si>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</si>
  <si>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</si>
  <si>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</si>
  <si>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</si>
  <si>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</si>
  <si>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</si>
  <si>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</si>
  <si>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</si>
  <si>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</si>
  <si>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</si>
  <si>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</si>
  <si>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</si>
  <si>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</si>
  <si>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</si>
  <si>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</si>
  <si>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</si>
  <si>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</si>
  <si>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</si>
  <si>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</si>
  <si>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</si>
  <si>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</si>
  <si>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</si>
  <si>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</si>
  <si>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3 cell(1, 1)</t>
  </si>
  <si>
    <t>3 cell(2, 1)</t>
  </si>
  <si>
    <t>3 cell(3, 1)</t>
  </si>
  <si>
    <t>3 cell(4, 1)</t>
  </si>
  <si>
    <t>3 cell(5, 1)</t>
  </si>
  <si>
    <t>3 cell(6, 1)</t>
  </si>
  <si>
    <t>3 cell(7, 1)</t>
  </si>
  <si>
    <t>3 cell(8, 1)</t>
  </si>
  <si>
    <t>3 cell(9, 1)</t>
  </si>
  <si>
    <t>3 cell(10, 1)</t>
  </si>
  <si>
    <t>4 cell(1, 1)</t>
  </si>
  <si>
    <t>4 cell(2, 1)</t>
  </si>
  <si>
    <t>4 cell(3, 1)</t>
  </si>
  <si>
    <t>4 cell(4, 1)</t>
  </si>
  <si>
    <t>4 cell(5, 1)</t>
  </si>
  <si>
    <t>4 cell(6, 1)</t>
  </si>
  <si>
    <t>4 cell(7, 1)</t>
  </si>
  <si>
    <t>4 cell(8, 1)</t>
  </si>
  <si>
    <t>4 cell(9, 1)</t>
  </si>
  <si>
    <t>4 cell(10, 1)</t>
  </si>
  <si>
    <t>5 cell(1, 1)</t>
  </si>
  <si>
    <t>5 cell(2, 1)</t>
  </si>
  <si>
    <t>5 cell(3, 1)</t>
  </si>
  <si>
    <t>5 cell(4, 1)</t>
  </si>
  <si>
    <t>5 cell(5, 1)</t>
  </si>
  <si>
    <t>5 cell(6, 1)</t>
  </si>
  <si>
    <t>5 cell(7, 1)</t>
  </si>
  <si>
    <t>5 cell(8, 1)</t>
  </si>
  <si>
    <t>5 cell(9, 1)</t>
  </si>
  <si>
    <t>5 cell(10, 1)</t>
  </si>
  <si>
    <t>Minus Backg.</t>
  </si>
  <si>
    <t>Normalization</t>
  </si>
  <si>
    <t>Bound apparent</t>
  </si>
  <si>
    <t>50bp</t>
  </si>
  <si>
    <t>40bp</t>
  </si>
  <si>
    <t>30 bp</t>
  </si>
  <si>
    <t>20 bp</t>
  </si>
  <si>
    <t>10 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</si>
</sst>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2"/>
  <sheetViews>
    <sheetView workbookViewId="0">
      <selection activeCell="T2" sqref="T2:T52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3133931</v>
      </c>
      <c r="D2">
        <v>0</v>
      </c>
      <c r="E2">
        <v>0</v>
      </c>
      <c r="F2" t="s">
        <v>21</v>
      </c>
      <c r="G2">
        <v>328</v>
      </c>
      <c r="H2">
        <v>362.47</v>
      </c>
      <c r="I2">
        <v>89</v>
      </c>
      <c r="J2">
        <v>246.73</v>
      </c>
      <c r="K2">
        <v>60874.23</v>
      </c>
      <c r="L2">
        <v>1182</v>
      </c>
      <c r="M2">
        <v>56</v>
      </c>
      <c r="N2">
        <v>3.33</v>
      </c>
      <c r="O2">
        <v>8646</v>
      </c>
      <c r="P2">
        <v>486</v>
      </c>
      <c r="Q2">
        <v>1280</v>
      </c>
      <c r="R2">
        <v>131</v>
      </c>
      <c r="S2">
        <v>67</v>
      </c>
      <c r="T2">
        <v>8646</v>
      </c>
    </row>
    <row r="3" spans="2:21" x14ac:dyDescent="0.2">
      <c r="B3" t="s">
        <v>22</v>
      </c>
      <c r="C3">
        <v>2852993</v>
      </c>
      <c r="D3">
        <v>0</v>
      </c>
      <c r="E3">
        <v>0</v>
      </c>
      <c r="F3" t="s">
        <v>21</v>
      </c>
      <c r="G3">
        <v>246</v>
      </c>
      <c r="H3">
        <v>329.98</v>
      </c>
      <c r="I3">
        <v>93</v>
      </c>
      <c r="J3">
        <v>240.93</v>
      </c>
      <c r="K3">
        <v>58045.79</v>
      </c>
      <c r="L3">
        <v>1073</v>
      </c>
      <c r="M3">
        <v>63</v>
      </c>
      <c r="N3">
        <v>3.04</v>
      </c>
      <c r="O3">
        <v>8646</v>
      </c>
      <c r="P3">
        <v>617</v>
      </c>
      <c r="Q3">
        <v>1281</v>
      </c>
      <c r="R3">
        <v>131</v>
      </c>
      <c r="S3">
        <v>67</v>
      </c>
      <c r="T3">
        <v>8646</v>
      </c>
    </row>
    <row r="4" spans="2:21" x14ac:dyDescent="0.2">
      <c r="B4" t="s">
        <v>23</v>
      </c>
      <c r="C4">
        <v>2160072</v>
      </c>
      <c r="D4">
        <v>0</v>
      </c>
      <c r="E4">
        <v>0</v>
      </c>
      <c r="F4" t="s">
        <v>21</v>
      </c>
      <c r="G4">
        <v>154</v>
      </c>
      <c r="H4">
        <v>249.83</v>
      </c>
      <c r="I4">
        <v>88</v>
      </c>
      <c r="J4">
        <v>201.42</v>
      </c>
      <c r="K4">
        <v>40568.160000000003</v>
      </c>
      <c r="L4">
        <v>889</v>
      </c>
      <c r="M4">
        <v>61</v>
      </c>
      <c r="N4">
        <v>2.2999999999999998</v>
      </c>
      <c r="O4">
        <v>8646</v>
      </c>
      <c r="P4">
        <v>748</v>
      </c>
      <c r="Q4">
        <v>1282</v>
      </c>
      <c r="R4">
        <v>131</v>
      </c>
      <c r="S4">
        <v>67</v>
      </c>
      <c r="T4">
        <v>8646</v>
      </c>
    </row>
    <row r="5" spans="2:21" x14ac:dyDescent="0.2">
      <c r="B5" t="s">
        <v>24</v>
      </c>
      <c r="C5">
        <v>1536500</v>
      </c>
      <c r="D5">
        <v>0</v>
      </c>
      <c r="E5">
        <v>0</v>
      </c>
      <c r="F5" t="s">
        <v>21</v>
      </c>
      <c r="G5">
        <v>127</v>
      </c>
      <c r="H5">
        <v>177.71</v>
      </c>
      <c r="I5">
        <v>94</v>
      </c>
      <c r="J5">
        <v>116.52</v>
      </c>
      <c r="K5">
        <v>13577.99</v>
      </c>
      <c r="L5">
        <v>592</v>
      </c>
      <c r="M5">
        <v>55</v>
      </c>
      <c r="N5">
        <v>1.63</v>
      </c>
      <c r="O5">
        <v>8646</v>
      </c>
      <c r="P5">
        <v>879</v>
      </c>
      <c r="Q5">
        <v>1283</v>
      </c>
      <c r="R5">
        <v>131</v>
      </c>
      <c r="S5">
        <v>67</v>
      </c>
      <c r="T5">
        <v>8646</v>
      </c>
    </row>
    <row r="6" spans="2:21" x14ac:dyDescent="0.2">
      <c r="B6" t="s">
        <v>25</v>
      </c>
      <c r="C6">
        <v>1205766</v>
      </c>
      <c r="D6">
        <v>0</v>
      </c>
      <c r="E6">
        <v>0</v>
      </c>
      <c r="F6" t="s">
        <v>21</v>
      </c>
      <c r="G6">
        <v>113</v>
      </c>
      <c r="H6">
        <v>139.46</v>
      </c>
      <c r="I6">
        <v>104</v>
      </c>
      <c r="J6">
        <v>61.17</v>
      </c>
      <c r="K6">
        <v>3742.14</v>
      </c>
      <c r="L6">
        <v>332</v>
      </c>
      <c r="M6">
        <v>57</v>
      </c>
      <c r="N6">
        <v>1.28</v>
      </c>
      <c r="O6">
        <v>8646</v>
      </c>
      <c r="P6">
        <v>1010</v>
      </c>
      <c r="Q6">
        <v>1284</v>
      </c>
      <c r="R6">
        <v>131</v>
      </c>
      <c r="S6">
        <v>67</v>
      </c>
      <c r="T6">
        <v>8646</v>
      </c>
    </row>
    <row r="7" spans="2:21" x14ac:dyDescent="0.2">
      <c r="B7" t="s">
        <v>26</v>
      </c>
      <c r="C7">
        <v>960299</v>
      </c>
      <c r="D7">
        <v>0</v>
      </c>
      <c r="E7">
        <v>0</v>
      </c>
      <c r="F7" t="s">
        <v>21</v>
      </c>
      <c r="G7">
        <v>107</v>
      </c>
      <c r="H7">
        <v>111.07</v>
      </c>
      <c r="I7">
        <v>88</v>
      </c>
      <c r="J7">
        <v>25.06</v>
      </c>
      <c r="K7">
        <v>628.04999999999995</v>
      </c>
      <c r="L7">
        <v>192</v>
      </c>
      <c r="M7">
        <v>56</v>
      </c>
      <c r="N7">
        <v>1.02</v>
      </c>
      <c r="O7">
        <v>8646</v>
      </c>
      <c r="P7">
        <v>1141</v>
      </c>
      <c r="Q7">
        <v>1285</v>
      </c>
      <c r="R7">
        <v>131</v>
      </c>
      <c r="S7">
        <v>67</v>
      </c>
      <c r="T7">
        <v>8646</v>
      </c>
    </row>
    <row r="8" spans="2:21" x14ac:dyDescent="0.2">
      <c r="B8" t="s">
        <v>27</v>
      </c>
      <c r="C8">
        <v>1006220</v>
      </c>
      <c r="D8">
        <v>0</v>
      </c>
      <c r="E8">
        <v>0</v>
      </c>
      <c r="F8" t="s">
        <v>21</v>
      </c>
      <c r="G8">
        <v>112</v>
      </c>
      <c r="H8">
        <v>116.38</v>
      </c>
      <c r="I8">
        <v>86</v>
      </c>
      <c r="J8">
        <v>33.61</v>
      </c>
      <c r="K8">
        <v>1129.81</v>
      </c>
      <c r="L8">
        <v>265</v>
      </c>
      <c r="M8">
        <v>51</v>
      </c>
      <c r="N8">
        <v>1.07</v>
      </c>
      <c r="O8">
        <v>8646</v>
      </c>
      <c r="P8">
        <v>1272</v>
      </c>
      <c r="Q8">
        <v>1286</v>
      </c>
      <c r="R8">
        <v>131</v>
      </c>
      <c r="S8">
        <v>67</v>
      </c>
      <c r="T8">
        <v>8646</v>
      </c>
    </row>
    <row r="9" spans="2:21" x14ac:dyDescent="0.2">
      <c r="B9" t="s">
        <v>28</v>
      </c>
      <c r="C9">
        <v>934599</v>
      </c>
      <c r="D9">
        <v>0</v>
      </c>
      <c r="E9">
        <v>0</v>
      </c>
      <c r="F9" t="s">
        <v>21</v>
      </c>
      <c r="G9">
        <v>101</v>
      </c>
      <c r="H9">
        <v>108.1</v>
      </c>
      <c r="I9">
        <v>93</v>
      </c>
      <c r="J9">
        <v>27.16</v>
      </c>
      <c r="K9">
        <v>737.72</v>
      </c>
      <c r="L9">
        <v>203</v>
      </c>
      <c r="M9">
        <v>51</v>
      </c>
      <c r="N9">
        <v>0.99</v>
      </c>
      <c r="O9">
        <v>8646</v>
      </c>
      <c r="P9">
        <v>1403</v>
      </c>
      <c r="Q9">
        <v>1287</v>
      </c>
      <c r="R9">
        <v>131</v>
      </c>
      <c r="S9">
        <v>67</v>
      </c>
      <c r="T9">
        <v>8646</v>
      </c>
    </row>
    <row r="10" spans="2:21" x14ac:dyDescent="0.2">
      <c r="B10" t="s">
        <v>29</v>
      </c>
      <c r="C10">
        <v>868191</v>
      </c>
      <c r="D10">
        <v>0</v>
      </c>
      <c r="E10">
        <v>0</v>
      </c>
      <c r="F10" t="s">
        <v>21</v>
      </c>
      <c r="G10">
        <v>94</v>
      </c>
      <c r="H10">
        <v>100.42</v>
      </c>
      <c r="I10">
        <v>87</v>
      </c>
      <c r="J10">
        <v>24.16</v>
      </c>
      <c r="K10">
        <v>583.67999999999995</v>
      </c>
      <c r="L10">
        <v>325</v>
      </c>
      <c r="M10">
        <v>51</v>
      </c>
      <c r="N10">
        <v>0.92</v>
      </c>
      <c r="O10">
        <v>8646</v>
      </c>
      <c r="P10">
        <v>1534</v>
      </c>
      <c r="Q10">
        <v>1288</v>
      </c>
      <c r="R10">
        <v>131</v>
      </c>
      <c r="S10">
        <v>67</v>
      </c>
      <c r="T10">
        <v>8646</v>
      </c>
    </row>
    <row r="11" spans="2:21" x14ac:dyDescent="0.2">
      <c r="B11" t="s">
        <v>30</v>
      </c>
      <c r="C11">
        <v>830457</v>
      </c>
      <c r="D11">
        <v>0</v>
      </c>
      <c r="E11">
        <v>0</v>
      </c>
      <c r="F11" t="s">
        <v>21</v>
      </c>
      <c r="G11">
        <v>95</v>
      </c>
      <c r="H11">
        <v>96.05</v>
      </c>
      <c r="I11">
        <v>95</v>
      </c>
      <c r="J11">
        <v>21.74</v>
      </c>
      <c r="K11">
        <v>472.46</v>
      </c>
      <c r="L11">
        <v>429</v>
      </c>
      <c r="M11">
        <v>55</v>
      </c>
      <c r="N11">
        <v>0.88</v>
      </c>
      <c r="O11">
        <v>8646</v>
      </c>
      <c r="P11">
        <v>1665</v>
      </c>
      <c r="Q11">
        <v>1289</v>
      </c>
      <c r="R11">
        <v>131</v>
      </c>
      <c r="S11">
        <v>67</v>
      </c>
      <c r="T11">
        <v>8646</v>
      </c>
    </row>
    <row r="12" spans="2:21" x14ac:dyDescent="0.2">
      <c r="B12" t="s">
        <v>31</v>
      </c>
      <c r="C12">
        <v>2213221</v>
      </c>
      <c r="D12">
        <v>0</v>
      </c>
      <c r="E12">
        <v>0</v>
      </c>
      <c r="F12" t="s">
        <v>21</v>
      </c>
      <c r="G12">
        <v>405</v>
      </c>
      <c r="H12">
        <v>425.62</v>
      </c>
      <c r="I12">
        <v>312</v>
      </c>
      <c r="J12">
        <v>212.93</v>
      </c>
      <c r="K12">
        <v>45340.35</v>
      </c>
      <c r="L12">
        <v>913</v>
      </c>
      <c r="M12">
        <v>63</v>
      </c>
      <c r="N12">
        <v>2.35</v>
      </c>
      <c r="O12">
        <v>5200</v>
      </c>
      <c r="P12">
        <v>495</v>
      </c>
      <c r="Q12">
        <v>1338</v>
      </c>
      <c r="R12">
        <v>130</v>
      </c>
      <c r="S12">
        <v>41</v>
      </c>
      <c r="T12">
        <v>5200</v>
      </c>
    </row>
    <row r="13" spans="2:21" x14ac:dyDescent="0.2">
      <c r="B13" t="s">
        <v>32</v>
      </c>
      <c r="C13">
        <v>2137035</v>
      </c>
      <c r="D13">
        <v>0</v>
      </c>
      <c r="E13">
        <v>0</v>
      </c>
      <c r="F13" t="s">
        <v>21</v>
      </c>
      <c r="G13">
        <v>369.5</v>
      </c>
      <c r="H13">
        <v>410.97</v>
      </c>
      <c r="I13">
        <v>92</v>
      </c>
      <c r="J13">
        <v>247.03</v>
      </c>
      <c r="K13">
        <v>61025.17</v>
      </c>
      <c r="L13">
        <v>1062</v>
      </c>
      <c r="M13">
        <v>67</v>
      </c>
      <c r="N13">
        <v>2.27</v>
      </c>
      <c r="O13">
        <v>5200</v>
      </c>
      <c r="P13">
        <v>625</v>
      </c>
      <c r="Q13">
        <v>1339</v>
      </c>
      <c r="R13">
        <v>130</v>
      </c>
      <c r="S13">
        <v>41</v>
      </c>
      <c r="T13">
        <v>5200</v>
      </c>
    </row>
    <row r="14" spans="2:21" x14ac:dyDescent="0.2">
      <c r="B14" t="s">
        <v>33</v>
      </c>
      <c r="C14">
        <v>2215363</v>
      </c>
      <c r="D14">
        <v>0</v>
      </c>
      <c r="E14">
        <v>0</v>
      </c>
      <c r="F14" t="s">
        <v>21</v>
      </c>
      <c r="G14">
        <v>367</v>
      </c>
      <c r="H14">
        <v>429.33</v>
      </c>
      <c r="I14">
        <v>92</v>
      </c>
      <c r="J14">
        <v>266.93</v>
      </c>
      <c r="K14">
        <v>71253.350000000006</v>
      </c>
      <c r="L14">
        <v>1096</v>
      </c>
      <c r="M14">
        <v>58</v>
      </c>
      <c r="N14">
        <v>2.36</v>
      </c>
      <c r="O14">
        <v>5160</v>
      </c>
      <c r="P14">
        <v>754</v>
      </c>
      <c r="Q14">
        <v>1340</v>
      </c>
      <c r="R14">
        <v>129</v>
      </c>
      <c r="S14">
        <v>41</v>
      </c>
      <c r="T14">
        <v>5160</v>
      </c>
    </row>
    <row r="15" spans="2:21" x14ac:dyDescent="0.2">
      <c r="B15" t="s">
        <v>34</v>
      </c>
      <c r="C15">
        <v>1825532</v>
      </c>
      <c r="D15">
        <v>0</v>
      </c>
      <c r="E15">
        <v>0</v>
      </c>
      <c r="F15" t="s">
        <v>21</v>
      </c>
      <c r="G15">
        <v>303</v>
      </c>
      <c r="H15">
        <v>351.06</v>
      </c>
      <c r="I15">
        <v>91</v>
      </c>
      <c r="J15">
        <v>206.09</v>
      </c>
      <c r="K15">
        <v>42474.26</v>
      </c>
      <c r="L15">
        <v>916</v>
      </c>
      <c r="M15">
        <v>63</v>
      </c>
      <c r="N15">
        <v>1.94</v>
      </c>
      <c r="O15">
        <v>5200</v>
      </c>
      <c r="P15">
        <v>884</v>
      </c>
      <c r="Q15">
        <v>1341</v>
      </c>
      <c r="R15">
        <v>130</v>
      </c>
      <c r="S15">
        <v>41</v>
      </c>
      <c r="T15">
        <v>5200</v>
      </c>
    </row>
    <row r="16" spans="2:21" x14ac:dyDescent="0.2">
      <c r="B16" t="s">
        <v>35</v>
      </c>
      <c r="C16">
        <v>1400004</v>
      </c>
      <c r="D16">
        <v>0</v>
      </c>
      <c r="E16">
        <v>0</v>
      </c>
      <c r="F16" t="s">
        <v>21</v>
      </c>
      <c r="G16">
        <v>245</v>
      </c>
      <c r="H16">
        <v>269.23</v>
      </c>
      <c r="I16">
        <v>185</v>
      </c>
      <c r="J16">
        <v>133.82</v>
      </c>
      <c r="K16">
        <v>17907.98</v>
      </c>
      <c r="L16">
        <v>586</v>
      </c>
      <c r="M16">
        <v>56</v>
      </c>
      <c r="N16">
        <v>1.49</v>
      </c>
      <c r="O16">
        <v>5200</v>
      </c>
      <c r="P16">
        <v>1014</v>
      </c>
      <c r="Q16">
        <v>1342</v>
      </c>
      <c r="R16">
        <v>130</v>
      </c>
      <c r="S16">
        <v>41</v>
      </c>
      <c r="T16">
        <v>5200</v>
      </c>
    </row>
    <row r="17" spans="2:20" x14ac:dyDescent="0.2">
      <c r="B17" t="s">
        <v>36</v>
      </c>
      <c r="C17">
        <v>811703</v>
      </c>
      <c r="D17">
        <v>0</v>
      </c>
      <c r="E17">
        <v>0</v>
      </c>
      <c r="F17" t="s">
        <v>21</v>
      </c>
      <c r="G17">
        <v>153</v>
      </c>
      <c r="H17">
        <v>156.1</v>
      </c>
      <c r="I17">
        <v>134</v>
      </c>
      <c r="J17">
        <v>42.73</v>
      </c>
      <c r="K17">
        <v>1826.01</v>
      </c>
      <c r="L17">
        <v>345</v>
      </c>
      <c r="M17">
        <v>63</v>
      </c>
      <c r="N17">
        <v>0.86</v>
      </c>
      <c r="O17">
        <v>5200</v>
      </c>
      <c r="P17">
        <v>1144</v>
      </c>
      <c r="Q17">
        <v>1343</v>
      </c>
      <c r="R17">
        <v>130</v>
      </c>
      <c r="S17">
        <v>41</v>
      </c>
      <c r="T17">
        <v>5200</v>
      </c>
    </row>
    <row r="18" spans="2:20" x14ac:dyDescent="0.2">
      <c r="B18" t="s">
        <v>37</v>
      </c>
      <c r="C18">
        <v>914112</v>
      </c>
      <c r="D18">
        <v>0</v>
      </c>
      <c r="E18">
        <v>0</v>
      </c>
      <c r="F18" t="s">
        <v>21</v>
      </c>
      <c r="G18">
        <v>173</v>
      </c>
      <c r="H18">
        <v>175.79</v>
      </c>
      <c r="I18">
        <v>134</v>
      </c>
      <c r="J18">
        <v>59.72</v>
      </c>
      <c r="K18">
        <v>3566.47</v>
      </c>
      <c r="L18">
        <v>330</v>
      </c>
      <c r="M18">
        <v>59</v>
      </c>
      <c r="N18">
        <v>0.97</v>
      </c>
      <c r="O18">
        <v>5200</v>
      </c>
      <c r="P18">
        <v>1274</v>
      </c>
      <c r="Q18">
        <v>1344</v>
      </c>
      <c r="R18">
        <v>130</v>
      </c>
      <c r="S18">
        <v>41</v>
      </c>
      <c r="T18">
        <v>5200</v>
      </c>
    </row>
    <row r="19" spans="2:20" x14ac:dyDescent="0.2">
      <c r="B19" t="s">
        <v>38</v>
      </c>
      <c r="C19">
        <v>608904</v>
      </c>
      <c r="D19">
        <v>0</v>
      </c>
      <c r="E19">
        <v>0</v>
      </c>
      <c r="F19" t="s">
        <v>21</v>
      </c>
      <c r="G19">
        <v>116</v>
      </c>
      <c r="H19">
        <v>118</v>
      </c>
      <c r="I19">
        <v>103</v>
      </c>
      <c r="J19">
        <v>25.66</v>
      </c>
      <c r="K19">
        <v>658.5</v>
      </c>
      <c r="L19">
        <v>199</v>
      </c>
      <c r="M19">
        <v>52</v>
      </c>
      <c r="N19">
        <v>0.65</v>
      </c>
      <c r="O19">
        <v>5160</v>
      </c>
      <c r="P19">
        <v>1403</v>
      </c>
      <c r="Q19">
        <v>1345</v>
      </c>
      <c r="R19">
        <v>129</v>
      </c>
      <c r="S19">
        <v>41</v>
      </c>
      <c r="T19">
        <v>5160</v>
      </c>
    </row>
    <row r="20" spans="2:20" x14ac:dyDescent="0.2">
      <c r="B20" t="s">
        <v>39</v>
      </c>
      <c r="C20">
        <v>532968</v>
      </c>
      <c r="D20">
        <v>0</v>
      </c>
      <c r="E20">
        <v>0</v>
      </c>
      <c r="F20" t="s">
        <v>21</v>
      </c>
      <c r="G20">
        <v>102</v>
      </c>
      <c r="H20">
        <v>102.49</v>
      </c>
      <c r="I20">
        <v>97</v>
      </c>
      <c r="J20">
        <v>17.34</v>
      </c>
      <c r="K20">
        <v>300.76</v>
      </c>
      <c r="L20">
        <v>159</v>
      </c>
      <c r="M20">
        <v>48</v>
      </c>
      <c r="N20">
        <v>0.56999999999999995</v>
      </c>
      <c r="O20">
        <v>5200</v>
      </c>
      <c r="P20">
        <v>1533</v>
      </c>
      <c r="Q20">
        <v>1346</v>
      </c>
      <c r="R20">
        <v>130</v>
      </c>
      <c r="S20">
        <v>41</v>
      </c>
      <c r="T20">
        <v>5200</v>
      </c>
    </row>
    <row r="21" spans="2:20" x14ac:dyDescent="0.2">
      <c r="B21" t="s">
        <v>40</v>
      </c>
      <c r="C21">
        <v>460139</v>
      </c>
      <c r="D21">
        <v>0</v>
      </c>
      <c r="E21">
        <v>0</v>
      </c>
      <c r="F21" t="s">
        <v>21</v>
      </c>
      <c r="G21">
        <v>89</v>
      </c>
      <c r="H21">
        <v>88.49</v>
      </c>
      <c r="I21">
        <v>90</v>
      </c>
      <c r="J21">
        <v>11.24</v>
      </c>
      <c r="K21">
        <v>126.39</v>
      </c>
      <c r="L21">
        <v>127</v>
      </c>
      <c r="M21">
        <v>51</v>
      </c>
      <c r="N21">
        <v>0.49</v>
      </c>
      <c r="O21">
        <v>5200</v>
      </c>
      <c r="P21">
        <v>1663</v>
      </c>
      <c r="Q21">
        <v>1347</v>
      </c>
      <c r="R21">
        <v>130</v>
      </c>
      <c r="S21">
        <v>41</v>
      </c>
      <c r="T21">
        <v>5200</v>
      </c>
    </row>
    <row r="22" spans="2:20" x14ac:dyDescent="0.2">
      <c r="B22" t="s">
        <v>41</v>
      </c>
      <c r="C22">
        <v>1625722</v>
      </c>
      <c r="D22">
        <v>0</v>
      </c>
      <c r="E22">
        <v>0</v>
      </c>
      <c r="F22" t="s">
        <v>21</v>
      </c>
      <c r="G22">
        <v>219</v>
      </c>
      <c r="H22">
        <v>262.51</v>
      </c>
      <c r="I22">
        <v>189</v>
      </c>
      <c r="J22">
        <v>125.86</v>
      </c>
      <c r="K22">
        <v>15840.32</v>
      </c>
      <c r="L22">
        <v>577</v>
      </c>
      <c r="M22">
        <v>65</v>
      </c>
      <c r="N22">
        <v>1.73</v>
      </c>
      <c r="O22">
        <v>6193</v>
      </c>
      <c r="P22">
        <v>500</v>
      </c>
      <c r="Q22">
        <v>1383</v>
      </c>
      <c r="R22">
        <v>129</v>
      </c>
      <c r="S22">
        <v>50</v>
      </c>
      <c r="T22">
        <v>6193</v>
      </c>
    </row>
    <row r="23" spans="2:20" x14ac:dyDescent="0.2">
      <c r="B23" t="s">
        <v>42</v>
      </c>
      <c r="C23">
        <v>1642233</v>
      </c>
      <c r="D23">
        <v>0</v>
      </c>
      <c r="E23">
        <v>0</v>
      </c>
      <c r="F23" t="s">
        <v>21</v>
      </c>
      <c r="G23">
        <v>247</v>
      </c>
      <c r="H23">
        <v>265.22000000000003</v>
      </c>
      <c r="I23">
        <v>169</v>
      </c>
      <c r="J23">
        <v>115.55</v>
      </c>
      <c r="K23">
        <v>13352.81</v>
      </c>
      <c r="L23">
        <v>543</v>
      </c>
      <c r="M23">
        <v>65</v>
      </c>
      <c r="N23">
        <v>1.75</v>
      </c>
      <c r="O23">
        <v>6192</v>
      </c>
      <c r="P23">
        <v>629</v>
      </c>
      <c r="Q23">
        <v>1384</v>
      </c>
      <c r="R23">
        <v>129</v>
      </c>
      <c r="S23">
        <v>49</v>
      </c>
      <c r="T23">
        <v>6192</v>
      </c>
    </row>
    <row r="24" spans="2:20" x14ac:dyDescent="0.2">
      <c r="B24" t="s">
        <v>43</v>
      </c>
      <c r="C24">
        <v>1683307</v>
      </c>
      <c r="D24">
        <v>0</v>
      </c>
      <c r="E24">
        <v>0</v>
      </c>
      <c r="F24" t="s">
        <v>21</v>
      </c>
      <c r="G24">
        <v>248</v>
      </c>
      <c r="H24">
        <v>269.76</v>
      </c>
      <c r="I24">
        <v>93</v>
      </c>
      <c r="J24">
        <v>130.96</v>
      </c>
      <c r="K24">
        <v>17151.11</v>
      </c>
      <c r="L24">
        <v>585</v>
      </c>
      <c r="M24">
        <v>64</v>
      </c>
      <c r="N24">
        <v>1.79</v>
      </c>
      <c r="O24">
        <v>6240</v>
      </c>
      <c r="P24">
        <v>759</v>
      </c>
      <c r="Q24">
        <v>1386</v>
      </c>
      <c r="R24">
        <v>130</v>
      </c>
      <c r="S24">
        <v>50</v>
      </c>
      <c r="T24">
        <v>6240</v>
      </c>
    </row>
    <row r="25" spans="2:20" x14ac:dyDescent="0.2">
      <c r="B25" t="s">
        <v>44</v>
      </c>
      <c r="C25">
        <v>1656047</v>
      </c>
      <c r="D25">
        <v>0</v>
      </c>
      <c r="E25">
        <v>0</v>
      </c>
      <c r="F25" t="s">
        <v>21</v>
      </c>
      <c r="G25">
        <v>243</v>
      </c>
      <c r="H25">
        <v>267.45</v>
      </c>
      <c r="I25">
        <v>95</v>
      </c>
      <c r="J25">
        <v>131.51</v>
      </c>
      <c r="K25">
        <v>17294.830000000002</v>
      </c>
      <c r="L25">
        <v>627</v>
      </c>
      <c r="M25">
        <v>71</v>
      </c>
      <c r="N25">
        <v>1.76</v>
      </c>
      <c r="O25">
        <v>6192</v>
      </c>
      <c r="P25">
        <v>888</v>
      </c>
      <c r="Q25">
        <v>1387</v>
      </c>
      <c r="R25">
        <v>129</v>
      </c>
      <c r="S25">
        <v>49</v>
      </c>
      <c r="T25">
        <v>6192</v>
      </c>
    </row>
    <row r="26" spans="2:20" x14ac:dyDescent="0.2">
      <c r="B26" t="s">
        <v>45</v>
      </c>
      <c r="C26">
        <v>1546813</v>
      </c>
      <c r="D26">
        <v>0</v>
      </c>
      <c r="E26">
        <v>0</v>
      </c>
      <c r="F26" t="s">
        <v>21</v>
      </c>
      <c r="G26">
        <v>225</v>
      </c>
      <c r="H26">
        <v>249.77</v>
      </c>
      <c r="I26">
        <v>98</v>
      </c>
      <c r="J26">
        <v>122.91</v>
      </c>
      <c r="K26">
        <v>15106.25</v>
      </c>
      <c r="L26">
        <v>705</v>
      </c>
      <c r="M26">
        <v>68</v>
      </c>
      <c r="N26">
        <v>1.65</v>
      </c>
      <c r="O26">
        <v>6193</v>
      </c>
      <c r="P26">
        <v>1017</v>
      </c>
      <c r="Q26">
        <v>1389</v>
      </c>
      <c r="R26">
        <v>129</v>
      </c>
      <c r="S26">
        <v>50</v>
      </c>
      <c r="T26">
        <v>6193</v>
      </c>
    </row>
    <row r="27" spans="2:20" x14ac:dyDescent="0.2">
      <c r="B27" t="s">
        <v>46</v>
      </c>
      <c r="C27">
        <v>1226837</v>
      </c>
      <c r="D27">
        <v>0</v>
      </c>
      <c r="E27">
        <v>0</v>
      </c>
      <c r="F27" t="s">
        <v>21</v>
      </c>
      <c r="G27">
        <v>180</v>
      </c>
      <c r="H27">
        <v>198.1</v>
      </c>
      <c r="I27">
        <v>97</v>
      </c>
      <c r="J27">
        <v>88.24</v>
      </c>
      <c r="K27">
        <v>7786.29</v>
      </c>
      <c r="L27">
        <v>410</v>
      </c>
      <c r="M27">
        <v>67</v>
      </c>
      <c r="N27">
        <v>1.31</v>
      </c>
      <c r="O27">
        <v>6193</v>
      </c>
      <c r="P27">
        <v>1146</v>
      </c>
      <c r="Q27">
        <v>1391</v>
      </c>
      <c r="R27">
        <v>129</v>
      </c>
      <c r="S27">
        <v>50</v>
      </c>
      <c r="T27">
        <v>6193</v>
      </c>
    </row>
    <row r="28" spans="2:20" x14ac:dyDescent="0.2">
      <c r="B28" t="s">
        <v>47</v>
      </c>
      <c r="C28">
        <v>1373569</v>
      </c>
      <c r="D28">
        <v>0</v>
      </c>
      <c r="E28">
        <v>0</v>
      </c>
      <c r="F28" t="s">
        <v>21</v>
      </c>
      <c r="G28">
        <v>198</v>
      </c>
      <c r="H28">
        <v>221.83</v>
      </c>
      <c r="I28">
        <v>89</v>
      </c>
      <c r="J28">
        <v>106.97</v>
      </c>
      <c r="K28">
        <v>11442.02</v>
      </c>
      <c r="L28">
        <v>468</v>
      </c>
      <c r="M28">
        <v>63</v>
      </c>
      <c r="N28">
        <v>1.46</v>
      </c>
      <c r="O28">
        <v>6192</v>
      </c>
      <c r="P28">
        <v>1275</v>
      </c>
      <c r="Q28">
        <v>1392</v>
      </c>
      <c r="R28">
        <v>129</v>
      </c>
      <c r="S28">
        <v>49</v>
      </c>
      <c r="T28">
        <v>6192</v>
      </c>
    </row>
    <row r="29" spans="2:20" x14ac:dyDescent="0.2">
      <c r="B29" t="s">
        <v>48</v>
      </c>
      <c r="C29">
        <v>1011749</v>
      </c>
      <c r="D29">
        <v>0</v>
      </c>
      <c r="E29">
        <v>0</v>
      </c>
      <c r="F29" t="s">
        <v>21</v>
      </c>
      <c r="G29">
        <v>151</v>
      </c>
      <c r="H29">
        <v>162.13999999999999</v>
      </c>
      <c r="I29">
        <v>125</v>
      </c>
      <c r="J29">
        <v>65.72</v>
      </c>
      <c r="K29">
        <v>4318.95</v>
      </c>
      <c r="L29">
        <v>406</v>
      </c>
      <c r="M29">
        <v>52</v>
      </c>
      <c r="N29">
        <v>1.08</v>
      </c>
      <c r="O29">
        <v>6240</v>
      </c>
      <c r="P29">
        <v>1405</v>
      </c>
      <c r="Q29">
        <v>1394</v>
      </c>
      <c r="R29">
        <v>130</v>
      </c>
      <c r="S29">
        <v>50</v>
      </c>
      <c r="T29">
        <v>6240</v>
      </c>
    </row>
    <row r="30" spans="2:20" x14ac:dyDescent="0.2">
      <c r="B30" t="s">
        <v>49</v>
      </c>
      <c r="C30">
        <v>798374</v>
      </c>
      <c r="D30">
        <v>0</v>
      </c>
      <c r="E30">
        <v>0</v>
      </c>
      <c r="F30" t="s">
        <v>21</v>
      </c>
      <c r="G30">
        <v>121</v>
      </c>
      <c r="H30">
        <v>128.94</v>
      </c>
      <c r="I30">
        <v>115</v>
      </c>
      <c r="J30">
        <v>40.44</v>
      </c>
      <c r="K30">
        <v>1635.45</v>
      </c>
      <c r="L30">
        <v>238</v>
      </c>
      <c r="M30">
        <v>56</v>
      </c>
      <c r="N30">
        <v>0.85</v>
      </c>
      <c r="O30">
        <v>6192</v>
      </c>
      <c r="P30">
        <v>1534</v>
      </c>
      <c r="Q30">
        <v>1395</v>
      </c>
      <c r="R30">
        <v>129</v>
      </c>
      <c r="S30">
        <v>49</v>
      </c>
      <c r="T30">
        <v>6192</v>
      </c>
    </row>
    <row r="31" spans="2:20" x14ac:dyDescent="0.2">
      <c r="B31" t="s">
        <v>50</v>
      </c>
      <c r="C31">
        <v>568348</v>
      </c>
      <c r="D31">
        <v>0</v>
      </c>
      <c r="E31">
        <v>0</v>
      </c>
      <c r="F31" t="s">
        <v>21</v>
      </c>
      <c r="G31">
        <v>90</v>
      </c>
      <c r="H31">
        <v>91.77</v>
      </c>
      <c r="I31">
        <v>91</v>
      </c>
      <c r="J31">
        <v>17.93</v>
      </c>
      <c r="K31">
        <v>321.64999999999998</v>
      </c>
      <c r="L31">
        <v>167</v>
      </c>
      <c r="M31">
        <v>47</v>
      </c>
      <c r="N31">
        <v>0.6</v>
      </c>
      <c r="O31">
        <v>6193</v>
      </c>
      <c r="P31">
        <v>1663</v>
      </c>
      <c r="Q31">
        <v>1397</v>
      </c>
      <c r="R31">
        <v>129</v>
      </c>
      <c r="S31">
        <v>50</v>
      </c>
      <c r="T31">
        <v>6193</v>
      </c>
    </row>
    <row r="32" spans="2:20" x14ac:dyDescent="0.2">
      <c r="B32" t="s">
        <v>51</v>
      </c>
      <c r="C32">
        <v>2793731</v>
      </c>
      <c r="D32">
        <v>0</v>
      </c>
      <c r="E32">
        <v>0</v>
      </c>
      <c r="F32" t="s">
        <v>21</v>
      </c>
      <c r="G32">
        <v>184</v>
      </c>
      <c r="H32">
        <v>298.48</v>
      </c>
      <c r="I32">
        <v>104</v>
      </c>
      <c r="J32">
        <v>267.52999999999997</v>
      </c>
      <c r="K32">
        <v>71574.83</v>
      </c>
      <c r="L32">
        <v>2737</v>
      </c>
      <c r="M32">
        <v>55</v>
      </c>
      <c r="N32">
        <v>2.97</v>
      </c>
      <c r="O32">
        <v>9360</v>
      </c>
      <c r="P32">
        <v>493</v>
      </c>
      <c r="Q32">
        <v>1464</v>
      </c>
      <c r="R32">
        <v>130</v>
      </c>
      <c r="S32">
        <v>72</v>
      </c>
      <c r="T32">
        <v>9360</v>
      </c>
    </row>
    <row r="33" spans="2:20" x14ac:dyDescent="0.2">
      <c r="B33" t="s">
        <v>52</v>
      </c>
      <c r="C33">
        <v>2596313</v>
      </c>
      <c r="D33">
        <v>0</v>
      </c>
      <c r="E33">
        <v>0</v>
      </c>
      <c r="F33" t="s">
        <v>21</v>
      </c>
      <c r="G33">
        <v>182</v>
      </c>
      <c r="H33">
        <v>277.38</v>
      </c>
      <c r="I33">
        <v>97</v>
      </c>
      <c r="J33">
        <v>213.07</v>
      </c>
      <c r="K33">
        <v>45398.79</v>
      </c>
      <c r="L33">
        <v>880</v>
      </c>
      <c r="M33">
        <v>70</v>
      </c>
      <c r="N33">
        <v>2.76</v>
      </c>
      <c r="O33">
        <v>9360</v>
      </c>
      <c r="P33">
        <v>623</v>
      </c>
      <c r="Q33">
        <v>1464</v>
      </c>
      <c r="R33">
        <v>130</v>
      </c>
      <c r="S33">
        <v>72</v>
      </c>
      <c r="T33">
        <v>9360</v>
      </c>
    </row>
    <row r="34" spans="2:20" x14ac:dyDescent="0.2">
      <c r="B34" t="s">
        <v>53</v>
      </c>
      <c r="C34">
        <v>2639910</v>
      </c>
      <c r="D34">
        <v>0</v>
      </c>
      <c r="E34">
        <v>0</v>
      </c>
      <c r="F34" t="s">
        <v>21</v>
      </c>
      <c r="G34">
        <v>178</v>
      </c>
      <c r="H34">
        <v>284.23</v>
      </c>
      <c r="I34">
        <v>103</v>
      </c>
      <c r="J34">
        <v>229.23</v>
      </c>
      <c r="K34">
        <v>52545.03</v>
      </c>
      <c r="L34">
        <v>970</v>
      </c>
      <c r="M34">
        <v>62</v>
      </c>
      <c r="N34">
        <v>2.81</v>
      </c>
      <c r="O34">
        <v>9288</v>
      </c>
      <c r="P34">
        <v>752</v>
      </c>
      <c r="Q34">
        <v>1464</v>
      </c>
      <c r="R34">
        <v>129</v>
      </c>
      <c r="S34">
        <v>72</v>
      </c>
      <c r="T34">
        <v>9288</v>
      </c>
    </row>
    <row r="35" spans="2:20" x14ac:dyDescent="0.2">
      <c r="B35" t="s">
        <v>54</v>
      </c>
      <c r="C35">
        <v>2545909</v>
      </c>
      <c r="D35">
        <v>0</v>
      </c>
      <c r="E35">
        <v>0</v>
      </c>
      <c r="F35" t="s">
        <v>21</v>
      </c>
      <c r="G35">
        <v>169</v>
      </c>
      <c r="H35">
        <v>272</v>
      </c>
      <c r="I35">
        <v>94</v>
      </c>
      <c r="J35">
        <v>206.73</v>
      </c>
      <c r="K35">
        <v>42735.51</v>
      </c>
      <c r="L35">
        <v>868</v>
      </c>
      <c r="M35">
        <v>67</v>
      </c>
      <c r="N35">
        <v>2.71</v>
      </c>
      <c r="O35">
        <v>9360</v>
      </c>
      <c r="P35">
        <v>882</v>
      </c>
      <c r="Q35">
        <v>1464</v>
      </c>
      <c r="R35">
        <v>130</v>
      </c>
      <c r="S35">
        <v>72</v>
      </c>
      <c r="T35">
        <v>9360</v>
      </c>
    </row>
    <row r="36" spans="2:20" x14ac:dyDescent="0.2">
      <c r="B36" t="s">
        <v>55</v>
      </c>
      <c r="C36">
        <v>2554389</v>
      </c>
      <c r="D36">
        <v>0</v>
      </c>
      <c r="E36">
        <v>0</v>
      </c>
      <c r="F36" t="s">
        <v>21</v>
      </c>
      <c r="G36">
        <v>167</v>
      </c>
      <c r="H36">
        <v>272.89999999999998</v>
      </c>
      <c r="I36">
        <v>103</v>
      </c>
      <c r="J36">
        <v>214.89</v>
      </c>
      <c r="K36">
        <v>46177.29</v>
      </c>
      <c r="L36">
        <v>948</v>
      </c>
      <c r="M36">
        <v>61</v>
      </c>
      <c r="N36">
        <v>2.72</v>
      </c>
      <c r="O36">
        <v>9360</v>
      </c>
      <c r="P36">
        <v>1012</v>
      </c>
      <c r="Q36">
        <v>1464</v>
      </c>
      <c r="R36">
        <v>130</v>
      </c>
      <c r="S36">
        <v>72</v>
      </c>
      <c r="T36">
        <v>9360</v>
      </c>
    </row>
    <row r="37" spans="2:20" x14ac:dyDescent="0.2">
      <c r="B37" t="s">
        <v>56</v>
      </c>
      <c r="C37">
        <v>2434369</v>
      </c>
      <c r="D37">
        <v>0</v>
      </c>
      <c r="E37">
        <v>0</v>
      </c>
      <c r="F37" t="s">
        <v>21</v>
      </c>
      <c r="G37">
        <v>162</v>
      </c>
      <c r="H37">
        <v>260.08</v>
      </c>
      <c r="I37">
        <v>100</v>
      </c>
      <c r="J37">
        <v>206</v>
      </c>
      <c r="K37">
        <v>42435.519999999997</v>
      </c>
      <c r="L37">
        <v>859</v>
      </c>
      <c r="M37">
        <v>67</v>
      </c>
      <c r="N37">
        <v>2.59</v>
      </c>
      <c r="O37">
        <v>9360</v>
      </c>
      <c r="P37">
        <v>1142</v>
      </c>
      <c r="Q37">
        <v>1464</v>
      </c>
      <c r="R37">
        <v>130</v>
      </c>
      <c r="S37">
        <v>72</v>
      </c>
      <c r="T37">
        <v>9360</v>
      </c>
    </row>
    <row r="38" spans="2:20" x14ac:dyDescent="0.2">
      <c r="B38" t="s">
        <v>57</v>
      </c>
      <c r="C38">
        <v>2550247</v>
      </c>
      <c r="D38">
        <v>0</v>
      </c>
      <c r="E38">
        <v>0</v>
      </c>
      <c r="F38" t="s">
        <v>21</v>
      </c>
      <c r="G38">
        <v>169</v>
      </c>
      <c r="H38">
        <v>272.45999999999998</v>
      </c>
      <c r="I38">
        <v>95</v>
      </c>
      <c r="J38">
        <v>217.02</v>
      </c>
      <c r="K38">
        <v>47098.61</v>
      </c>
      <c r="L38">
        <v>978</v>
      </c>
      <c r="M38">
        <v>61</v>
      </c>
      <c r="N38">
        <v>2.71</v>
      </c>
      <c r="O38">
        <v>9360</v>
      </c>
      <c r="P38">
        <v>1272</v>
      </c>
      <c r="Q38">
        <v>1464</v>
      </c>
      <c r="R38">
        <v>130</v>
      </c>
      <c r="S38">
        <v>72</v>
      </c>
      <c r="T38">
        <v>9360</v>
      </c>
    </row>
    <row r="39" spans="2:20" x14ac:dyDescent="0.2">
      <c r="B39" t="s">
        <v>58</v>
      </c>
      <c r="C39">
        <v>2213129</v>
      </c>
      <c r="D39">
        <v>0</v>
      </c>
      <c r="E39">
        <v>0</v>
      </c>
      <c r="F39" t="s">
        <v>21</v>
      </c>
      <c r="G39">
        <v>151</v>
      </c>
      <c r="H39">
        <v>238.28</v>
      </c>
      <c r="I39">
        <v>99</v>
      </c>
      <c r="J39">
        <v>184.27</v>
      </c>
      <c r="K39">
        <v>33954.79</v>
      </c>
      <c r="L39">
        <v>789</v>
      </c>
      <c r="M39">
        <v>57</v>
      </c>
      <c r="N39">
        <v>2.35</v>
      </c>
      <c r="O39">
        <v>9288</v>
      </c>
      <c r="P39">
        <v>1401</v>
      </c>
      <c r="Q39">
        <v>1464</v>
      </c>
      <c r="R39">
        <v>129</v>
      </c>
      <c r="S39">
        <v>72</v>
      </c>
      <c r="T39">
        <v>9288</v>
      </c>
    </row>
    <row r="40" spans="2:20" x14ac:dyDescent="0.2">
      <c r="B40" t="s">
        <v>59</v>
      </c>
      <c r="C40">
        <v>1883366</v>
      </c>
      <c r="D40">
        <v>0</v>
      </c>
      <c r="E40">
        <v>0</v>
      </c>
      <c r="F40" t="s">
        <v>21</v>
      </c>
      <c r="G40">
        <v>132</v>
      </c>
      <c r="H40">
        <v>201.21</v>
      </c>
      <c r="I40">
        <v>103</v>
      </c>
      <c r="J40">
        <v>144.35</v>
      </c>
      <c r="K40">
        <v>20836.64</v>
      </c>
      <c r="L40">
        <v>625</v>
      </c>
      <c r="M40">
        <v>51</v>
      </c>
      <c r="N40">
        <v>2</v>
      </c>
      <c r="O40">
        <v>9360</v>
      </c>
      <c r="P40">
        <v>1531</v>
      </c>
      <c r="Q40">
        <v>1464</v>
      </c>
      <c r="R40">
        <v>130</v>
      </c>
      <c r="S40">
        <v>72</v>
      </c>
      <c r="T40">
        <v>9360</v>
      </c>
    </row>
    <row r="41" spans="2:20" x14ac:dyDescent="0.2">
      <c r="B41" t="s">
        <v>60</v>
      </c>
      <c r="C41">
        <v>1403929</v>
      </c>
      <c r="D41">
        <v>0</v>
      </c>
      <c r="E41">
        <v>0</v>
      </c>
      <c r="F41" t="s">
        <v>21</v>
      </c>
      <c r="G41">
        <v>107</v>
      </c>
      <c r="H41">
        <v>149.99</v>
      </c>
      <c r="I41">
        <v>92</v>
      </c>
      <c r="J41">
        <v>98.14</v>
      </c>
      <c r="K41">
        <v>9632.2800000000007</v>
      </c>
      <c r="L41">
        <v>934</v>
      </c>
      <c r="M41">
        <v>52</v>
      </c>
      <c r="N41">
        <v>1.49</v>
      </c>
      <c r="O41">
        <v>9360</v>
      </c>
      <c r="P41">
        <v>1661</v>
      </c>
      <c r="Q41">
        <v>1464</v>
      </c>
      <c r="R41">
        <v>130</v>
      </c>
      <c r="S41">
        <v>72</v>
      </c>
      <c r="T41">
        <v>9360</v>
      </c>
    </row>
    <row r="42" spans="2:20" x14ac:dyDescent="0.2">
      <c r="B42" t="s">
        <v>61</v>
      </c>
      <c r="C42">
        <v>3073559</v>
      </c>
      <c r="D42">
        <v>0</v>
      </c>
      <c r="E42">
        <v>0</v>
      </c>
      <c r="F42" t="s">
        <v>21</v>
      </c>
      <c r="G42">
        <v>126</v>
      </c>
      <c r="H42">
        <v>205.1</v>
      </c>
      <c r="I42">
        <v>90</v>
      </c>
      <c r="J42">
        <v>185.2</v>
      </c>
      <c r="K42">
        <v>34297.99</v>
      </c>
      <c r="L42">
        <v>1578</v>
      </c>
      <c r="M42">
        <v>55</v>
      </c>
      <c r="N42">
        <v>3.27</v>
      </c>
      <c r="O42">
        <v>14986</v>
      </c>
      <c r="P42">
        <v>511</v>
      </c>
      <c r="Q42">
        <v>1575</v>
      </c>
      <c r="R42">
        <v>127</v>
      </c>
      <c r="S42">
        <v>118</v>
      </c>
      <c r="T42">
        <v>14986</v>
      </c>
    </row>
    <row r="43" spans="2:20" x14ac:dyDescent="0.2">
      <c r="B43" t="s">
        <v>62</v>
      </c>
      <c r="C43">
        <v>2871743</v>
      </c>
      <c r="D43">
        <v>0</v>
      </c>
      <c r="E43">
        <v>0</v>
      </c>
      <c r="F43" t="s">
        <v>21</v>
      </c>
      <c r="G43">
        <v>126</v>
      </c>
      <c r="H43">
        <v>191.63</v>
      </c>
      <c r="I43">
        <v>85</v>
      </c>
      <c r="J43">
        <v>150.84</v>
      </c>
      <c r="K43">
        <v>22752.2</v>
      </c>
      <c r="L43">
        <v>695</v>
      </c>
      <c r="M43">
        <v>53</v>
      </c>
      <c r="N43">
        <v>3.06</v>
      </c>
      <c r="O43">
        <v>14986</v>
      </c>
      <c r="P43">
        <v>638</v>
      </c>
      <c r="Q43">
        <v>1575</v>
      </c>
      <c r="R43">
        <v>127</v>
      </c>
      <c r="S43">
        <v>118</v>
      </c>
      <c r="T43">
        <v>14986</v>
      </c>
    </row>
    <row r="44" spans="2:20" x14ac:dyDescent="0.2">
      <c r="B44" t="s">
        <v>63</v>
      </c>
      <c r="C44">
        <v>2891317</v>
      </c>
      <c r="D44">
        <v>0</v>
      </c>
      <c r="E44">
        <v>0</v>
      </c>
      <c r="F44" t="s">
        <v>21</v>
      </c>
      <c r="G44">
        <v>118</v>
      </c>
      <c r="H44">
        <v>192.93</v>
      </c>
      <c r="I44">
        <v>80</v>
      </c>
      <c r="J44">
        <v>162.93</v>
      </c>
      <c r="K44">
        <v>26544.58</v>
      </c>
      <c r="L44">
        <v>782</v>
      </c>
      <c r="M44">
        <v>50</v>
      </c>
      <c r="N44">
        <v>3.08</v>
      </c>
      <c r="O44">
        <v>14986</v>
      </c>
      <c r="P44">
        <v>765</v>
      </c>
      <c r="Q44">
        <v>1575</v>
      </c>
      <c r="R44">
        <v>127</v>
      </c>
      <c r="S44">
        <v>118</v>
      </c>
      <c r="T44">
        <v>14986</v>
      </c>
    </row>
    <row r="45" spans="2:20" x14ac:dyDescent="0.2">
      <c r="B45" t="s">
        <v>64</v>
      </c>
      <c r="C45">
        <v>2734634</v>
      </c>
      <c r="D45">
        <v>0</v>
      </c>
      <c r="E45">
        <v>0</v>
      </c>
      <c r="F45" t="s">
        <v>21</v>
      </c>
      <c r="G45">
        <v>116</v>
      </c>
      <c r="H45">
        <v>182.48</v>
      </c>
      <c r="I45">
        <v>81</v>
      </c>
      <c r="J45">
        <v>147.5</v>
      </c>
      <c r="K45">
        <v>21756.7</v>
      </c>
      <c r="L45">
        <v>720</v>
      </c>
      <c r="M45">
        <v>46</v>
      </c>
      <c r="N45">
        <v>2.91</v>
      </c>
      <c r="O45">
        <v>14986</v>
      </c>
      <c r="P45">
        <v>892</v>
      </c>
      <c r="Q45">
        <v>1575</v>
      </c>
      <c r="R45">
        <v>127</v>
      </c>
      <c r="S45">
        <v>118</v>
      </c>
      <c r="T45">
        <v>14986</v>
      </c>
    </row>
    <row r="46" spans="2:20" x14ac:dyDescent="0.2">
      <c r="B46" t="s">
        <v>65</v>
      </c>
      <c r="C46">
        <v>2733150</v>
      </c>
      <c r="D46">
        <v>0</v>
      </c>
      <c r="E46">
        <v>0</v>
      </c>
      <c r="F46" t="s">
        <v>21</v>
      </c>
      <c r="G46">
        <v>109</v>
      </c>
      <c r="H46">
        <v>182.38</v>
      </c>
      <c r="I46">
        <v>81</v>
      </c>
      <c r="J46">
        <v>152.53</v>
      </c>
      <c r="K46">
        <v>23264.63</v>
      </c>
      <c r="L46">
        <v>728</v>
      </c>
      <c r="M46">
        <v>51</v>
      </c>
      <c r="N46">
        <v>2.91</v>
      </c>
      <c r="O46">
        <v>14986</v>
      </c>
      <c r="P46">
        <v>1019</v>
      </c>
      <c r="Q46">
        <v>1575</v>
      </c>
      <c r="R46">
        <v>127</v>
      </c>
      <c r="S46">
        <v>118</v>
      </c>
      <c r="T46">
        <v>14986</v>
      </c>
    </row>
    <row r="47" spans="2:20" x14ac:dyDescent="0.2">
      <c r="B47" t="s">
        <v>66</v>
      </c>
      <c r="C47">
        <v>2755252</v>
      </c>
      <c r="D47">
        <v>0</v>
      </c>
      <c r="E47">
        <v>0</v>
      </c>
      <c r="F47" t="s">
        <v>21</v>
      </c>
      <c r="G47">
        <v>111</v>
      </c>
      <c r="H47">
        <v>183.86</v>
      </c>
      <c r="I47">
        <v>78</v>
      </c>
      <c r="J47">
        <v>155.08000000000001</v>
      </c>
      <c r="K47">
        <v>24049.18</v>
      </c>
      <c r="L47">
        <v>720</v>
      </c>
      <c r="M47">
        <v>46</v>
      </c>
      <c r="N47">
        <v>2.93</v>
      </c>
      <c r="O47">
        <v>14986</v>
      </c>
      <c r="P47">
        <v>1146</v>
      </c>
      <c r="Q47">
        <v>1575</v>
      </c>
      <c r="R47">
        <v>127</v>
      </c>
      <c r="S47">
        <v>118</v>
      </c>
      <c r="T47">
        <v>14986</v>
      </c>
    </row>
    <row r="48" spans="2:20" x14ac:dyDescent="0.2">
      <c r="B48" t="s">
        <v>67</v>
      </c>
      <c r="C48">
        <v>2674629</v>
      </c>
      <c r="D48">
        <v>0</v>
      </c>
      <c r="E48">
        <v>0</v>
      </c>
      <c r="F48" t="s">
        <v>21</v>
      </c>
      <c r="G48">
        <v>104</v>
      </c>
      <c r="H48">
        <v>178.48</v>
      </c>
      <c r="I48">
        <v>76</v>
      </c>
      <c r="J48">
        <v>156.22</v>
      </c>
      <c r="K48">
        <v>24404.16</v>
      </c>
      <c r="L48">
        <v>727</v>
      </c>
      <c r="M48">
        <v>51</v>
      </c>
      <c r="N48">
        <v>2.85</v>
      </c>
      <c r="O48">
        <v>14986</v>
      </c>
      <c r="P48">
        <v>1273</v>
      </c>
      <c r="Q48">
        <v>1575</v>
      </c>
      <c r="R48">
        <v>127</v>
      </c>
      <c r="S48">
        <v>118</v>
      </c>
      <c r="T48">
        <v>14986</v>
      </c>
    </row>
    <row r="49" spans="2:20" x14ac:dyDescent="0.2">
      <c r="B49" t="s">
        <v>68</v>
      </c>
      <c r="C49">
        <v>2607977</v>
      </c>
      <c r="D49">
        <v>0</v>
      </c>
      <c r="E49">
        <v>0</v>
      </c>
      <c r="F49" t="s">
        <v>21</v>
      </c>
      <c r="G49">
        <v>105</v>
      </c>
      <c r="H49">
        <v>174.03</v>
      </c>
      <c r="I49">
        <v>79</v>
      </c>
      <c r="J49">
        <v>149.13999999999999</v>
      </c>
      <c r="K49">
        <v>22241.94</v>
      </c>
      <c r="L49">
        <v>701</v>
      </c>
      <c r="M49">
        <v>45</v>
      </c>
      <c r="N49">
        <v>2.77</v>
      </c>
      <c r="O49">
        <v>14986</v>
      </c>
      <c r="P49">
        <v>1400</v>
      </c>
      <c r="Q49">
        <v>1575</v>
      </c>
      <c r="R49">
        <v>127</v>
      </c>
      <c r="S49">
        <v>118</v>
      </c>
      <c r="T49">
        <v>14986</v>
      </c>
    </row>
    <row r="50" spans="2:20" x14ac:dyDescent="0.2">
      <c r="B50" t="s">
        <v>69</v>
      </c>
      <c r="C50">
        <v>2547194</v>
      </c>
      <c r="D50">
        <v>0</v>
      </c>
      <c r="E50">
        <v>0</v>
      </c>
      <c r="F50" t="s">
        <v>21</v>
      </c>
      <c r="G50">
        <v>106</v>
      </c>
      <c r="H50">
        <v>169.97</v>
      </c>
      <c r="I50">
        <v>81</v>
      </c>
      <c r="J50">
        <v>138.62</v>
      </c>
      <c r="K50">
        <v>19214.740000000002</v>
      </c>
      <c r="L50">
        <v>688</v>
      </c>
      <c r="M50">
        <v>44</v>
      </c>
      <c r="N50">
        <v>2.71</v>
      </c>
      <c r="O50">
        <v>14986</v>
      </c>
      <c r="P50">
        <v>1527</v>
      </c>
      <c r="Q50">
        <v>1575</v>
      </c>
      <c r="R50">
        <v>127</v>
      </c>
      <c r="S50">
        <v>118</v>
      </c>
      <c r="T50">
        <v>14986</v>
      </c>
    </row>
    <row r="51" spans="2:20" x14ac:dyDescent="0.2">
      <c r="B51" t="s">
        <v>70</v>
      </c>
      <c r="C51">
        <v>2688706</v>
      </c>
      <c r="D51">
        <v>0</v>
      </c>
      <c r="E51">
        <v>0</v>
      </c>
      <c r="F51" t="s">
        <v>21</v>
      </c>
      <c r="G51">
        <v>101</v>
      </c>
      <c r="H51">
        <v>179.41</v>
      </c>
      <c r="I51">
        <v>78</v>
      </c>
      <c r="J51">
        <v>179.19</v>
      </c>
      <c r="K51">
        <v>32108.01</v>
      </c>
      <c r="L51">
        <v>967</v>
      </c>
      <c r="M51">
        <v>41</v>
      </c>
      <c r="N51">
        <v>2.86</v>
      </c>
      <c r="O51">
        <v>14986</v>
      </c>
      <c r="P51">
        <v>1654</v>
      </c>
      <c r="Q51">
        <v>1575</v>
      </c>
      <c r="R51">
        <v>127</v>
      </c>
      <c r="S51">
        <v>118</v>
      </c>
      <c r="T51">
        <v>14986</v>
      </c>
    </row>
    <row r="52" spans="2:20" x14ac:dyDescent="0.2">
      <c r="B52">
        <v>6</v>
      </c>
      <c r="C52">
        <v>1054207</v>
      </c>
      <c r="D52">
        <v>0</v>
      </c>
      <c r="E52">
        <v>0</v>
      </c>
      <c r="F52" t="s">
        <v>21</v>
      </c>
      <c r="G52">
        <v>71</v>
      </c>
      <c r="H52">
        <v>71.38</v>
      </c>
      <c r="I52">
        <v>72</v>
      </c>
      <c r="J52">
        <v>11.29</v>
      </c>
      <c r="K52">
        <v>127.5</v>
      </c>
      <c r="L52">
        <v>453</v>
      </c>
      <c r="M52">
        <v>39</v>
      </c>
      <c r="N52">
        <v>1.1200000000000001</v>
      </c>
      <c r="O52">
        <v>14768</v>
      </c>
      <c r="P52">
        <v>485</v>
      </c>
      <c r="Q52">
        <v>1016</v>
      </c>
      <c r="R52">
        <v>142</v>
      </c>
      <c r="S52">
        <v>104</v>
      </c>
      <c r="T52">
        <v>14768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3"/>
  <sheetViews>
    <sheetView tabSelected="1" topLeftCell="A5" workbookViewId="0">
      <selection activeCell="G43" sqref="G43:G52"/>
    </sheetView>
  </sheetViews>
  <sheetFormatPr baseColWidth="10" defaultRowHeight="16" x14ac:dyDescent="0.2"/>
  <sheetData>
    <row r="2" spans="1:8" x14ac:dyDescent="0.2">
      <c r="C2" t="s">
        <v>1</v>
      </c>
      <c r="D2" t="s">
        <v>18</v>
      </c>
      <c r="F2" t="s">
        <v>71</v>
      </c>
      <c r="G2" t="s">
        <v>72</v>
      </c>
      <c r="H2" t="s">
        <v>73</v>
      </c>
    </row>
    <row r="3" spans="1:8" x14ac:dyDescent="0.2">
      <c r="A3" t="s">
        <v>74</v>
      </c>
      <c r="B3" t="s">
        <v>20</v>
      </c>
      <c r="C3">
        <v>3133931</v>
      </c>
      <c r="D3">
        <v>8646</v>
      </c>
      <c r="F3">
        <f>C3-D3*$C$53/$D$53</f>
        <v>2516740.2008396531</v>
      </c>
      <c r="G3">
        <f>F3/$F$3</f>
        <v>1</v>
      </c>
      <c r="H3">
        <f>$G$3-G3</f>
        <v>0</v>
      </c>
    </row>
    <row r="4" spans="1:8" x14ac:dyDescent="0.2">
      <c r="B4" t="s">
        <v>22</v>
      </c>
      <c r="C4">
        <v>2852993</v>
      </c>
      <c r="D4">
        <v>8646</v>
      </c>
      <c r="F4">
        <f t="shared" ref="F4:F53" si="0">C4-D4*$C$53/$D$53</f>
        <v>2235802.2008396531</v>
      </c>
      <c r="G4">
        <f t="shared" ref="G4:G12" si="1">F4/$F$3</f>
        <v>0.88837226825944471</v>
      </c>
      <c r="H4">
        <f t="shared" ref="H4:H52" si="2">$G$3-G4</f>
        <v>0.11162773174055529</v>
      </c>
    </row>
    <row r="5" spans="1:8" x14ac:dyDescent="0.2">
      <c r="B5" t="s">
        <v>23</v>
      </c>
      <c r="C5">
        <v>2160072</v>
      </c>
      <c r="D5">
        <v>8646</v>
      </c>
      <c r="F5">
        <f t="shared" si="0"/>
        <v>1542881.2008396531</v>
      </c>
      <c r="G5">
        <f t="shared" si="1"/>
        <v>0.61304746525879228</v>
      </c>
      <c r="H5">
        <f t="shared" si="2"/>
        <v>0.38695253474120772</v>
      </c>
    </row>
    <row r="6" spans="1:8" x14ac:dyDescent="0.2">
      <c r="B6" t="s">
        <v>24</v>
      </c>
      <c r="C6">
        <v>1536500</v>
      </c>
      <c r="D6">
        <v>8646</v>
      </c>
      <c r="F6">
        <f t="shared" si="0"/>
        <v>919309.20083965326</v>
      </c>
      <c r="G6">
        <f t="shared" si="1"/>
        <v>0.36527775116913008</v>
      </c>
      <c r="H6">
        <f t="shared" si="2"/>
        <v>0.63472224883086992</v>
      </c>
    </row>
    <row r="7" spans="1:8" x14ac:dyDescent="0.2">
      <c r="B7" t="s">
        <v>25</v>
      </c>
      <c r="C7">
        <v>1205766</v>
      </c>
      <c r="D7">
        <v>8646</v>
      </c>
      <c r="F7">
        <f t="shared" si="0"/>
        <v>588575.20083965326</v>
      </c>
      <c r="G7">
        <f t="shared" si="1"/>
        <v>0.23386410748447078</v>
      </c>
      <c r="H7">
        <f t="shared" si="2"/>
        <v>0.76613589251552927</v>
      </c>
    </row>
    <row r="8" spans="1:8" x14ac:dyDescent="0.2">
      <c r="B8" t="s">
        <v>26</v>
      </c>
      <c r="C8">
        <v>960299</v>
      </c>
      <c r="D8">
        <v>8646</v>
      </c>
      <c r="F8">
        <f t="shared" si="0"/>
        <v>343108.20083965326</v>
      </c>
      <c r="G8">
        <f t="shared" si="1"/>
        <v>0.13633040101842178</v>
      </c>
      <c r="H8">
        <f t="shared" si="2"/>
        <v>0.86366959898157825</v>
      </c>
    </row>
    <row r="9" spans="1:8" x14ac:dyDescent="0.2">
      <c r="B9" t="s">
        <v>27</v>
      </c>
      <c r="C9">
        <v>1006220</v>
      </c>
      <c r="D9">
        <v>8646</v>
      </c>
      <c r="F9">
        <f t="shared" si="0"/>
        <v>389029.20083965326</v>
      </c>
      <c r="G9">
        <f t="shared" si="1"/>
        <v>0.15457662285120352</v>
      </c>
      <c r="H9">
        <f t="shared" si="2"/>
        <v>0.84542337714879645</v>
      </c>
    </row>
    <row r="10" spans="1:8" x14ac:dyDescent="0.2">
      <c r="B10" t="s">
        <v>28</v>
      </c>
      <c r="C10">
        <v>934599</v>
      </c>
      <c r="D10">
        <v>8646</v>
      </c>
      <c r="F10">
        <f t="shared" si="0"/>
        <v>317408.20083965326</v>
      </c>
      <c r="G10">
        <f t="shared" si="1"/>
        <v>0.12611877886074901</v>
      </c>
      <c r="H10">
        <f t="shared" si="2"/>
        <v>0.87388122113925104</v>
      </c>
    </row>
    <row r="11" spans="1:8" x14ac:dyDescent="0.2">
      <c r="B11" t="s">
        <v>29</v>
      </c>
      <c r="C11">
        <v>868191</v>
      </c>
      <c r="D11">
        <v>8646</v>
      </c>
      <c r="F11">
        <f t="shared" si="0"/>
        <v>251000.20083965326</v>
      </c>
      <c r="G11">
        <f t="shared" si="1"/>
        <v>9.9732265076829446E-2</v>
      </c>
      <c r="H11">
        <f t="shared" si="2"/>
        <v>0.90026773492317058</v>
      </c>
    </row>
    <row r="12" spans="1:8" x14ac:dyDescent="0.2">
      <c r="B12" t="s">
        <v>30</v>
      </c>
      <c r="C12">
        <v>830457</v>
      </c>
      <c r="D12">
        <v>8646</v>
      </c>
      <c r="F12">
        <f t="shared" si="0"/>
        <v>213266.20083965326</v>
      </c>
      <c r="G12">
        <f t="shared" si="1"/>
        <v>8.4739060777310998E-2</v>
      </c>
      <c r="H12">
        <f t="shared" si="2"/>
        <v>0.91526093922268903</v>
      </c>
    </row>
    <row r="13" spans="1:8" x14ac:dyDescent="0.2">
      <c r="A13" s="1" t="s">
        <v>75</v>
      </c>
      <c r="B13" s="1" t="s">
        <v>31</v>
      </c>
      <c r="C13" s="1">
        <v>2213221</v>
      </c>
      <c r="D13" s="1">
        <v>5200</v>
      </c>
      <c r="E13" s="1"/>
      <c r="F13" s="1">
        <f t="shared" si="0"/>
        <v>1842021.352112676</v>
      </c>
      <c r="G13" s="1">
        <f>F13/$F$15</f>
        <v>0.99729435234479169</v>
      </c>
      <c r="H13" s="1">
        <f t="shared" si="2"/>
        <v>2.7056476552083097E-3</v>
      </c>
    </row>
    <row r="14" spans="1:8" x14ac:dyDescent="0.2">
      <c r="B14" t="s">
        <v>32</v>
      </c>
      <c r="C14">
        <v>2137035</v>
      </c>
      <c r="D14">
        <v>5200</v>
      </c>
      <c r="F14">
        <f t="shared" si="0"/>
        <v>1765835.352112676</v>
      </c>
      <c r="G14">
        <f t="shared" ref="G14:G22" si="3">F14/$F$15</f>
        <v>0.95604625962284995</v>
      </c>
      <c r="H14">
        <f t="shared" si="2"/>
        <v>4.3953740377150052E-2</v>
      </c>
    </row>
    <row r="15" spans="1:8" x14ac:dyDescent="0.2">
      <c r="B15" t="s">
        <v>33</v>
      </c>
      <c r="C15">
        <v>2215363</v>
      </c>
      <c r="D15">
        <v>5160</v>
      </c>
      <c r="F15">
        <f t="shared" si="0"/>
        <v>1847018.7340195016</v>
      </c>
      <c r="G15">
        <f t="shared" si="3"/>
        <v>1</v>
      </c>
      <c r="H15">
        <f t="shared" si="2"/>
        <v>0</v>
      </c>
    </row>
    <row r="16" spans="1:8" x14ac:dyDescent="0.2">
      <c r="B16" t="s">
        <v>34</v>
      </c>
      <c r="C16">
        <v>1825532</v>
      </c>
      <c r="D16">
        <v>5200</v>
      </c>
      <c r="F16">
        <f t="shared" si="0"/>
        <v>1454332.352112676</v>
      </c>
      <c r="G16">
        <f t="shared" si="3"/>
        <v>0.78739447809917051</v>
      </c>
      <c r="H16">
        <f t="shared" si="2"/>
        <v>0.21260552190082949</v>
      </c>
    </row>
    <row r="17" spans="1:8" x14ac:dyDescent="0.2">
      <c r="B17" t="s">
        <v>35</v>
      </c>
      <c r="C17">
        <v>1400004</v>
      </c>
      <c r="D17">
        <v>5200</v>
      </c>
      <c r="F17">
        <f t="shared" si="0"/>
        <v>1028804.352112676</v>
      </c>
      <c r="G17">
        <f t="shared" si="3"/>
        <v>0.55700807640092587</v>
      </c>
      <c r="H17">
        <f t="shared" si="2"/>
        <v>0.44299192359907413</v>
      </c>
    </row>
    <row r="18" spans="1:8" x14ac:dyDescent="0.2">
      <c r="B18" t="s">
        <v>36</v>
      </c>
      <c r="C18">
        <v>811703</v>
      </c>
      <c r="D18">
        <v>5200</v>
      </c>
      <c r="F18">
        <f t="shared" si="0"/>
        <v>440503.35211267608</v>
      </c>
      <c r="G18">
        <f t="shared" si="3"/>
        <v>0.23849425238586944</v>
      </c>
      <c r="H18">
        <f t="shared" si="2"/>
        <v>0.76150574761413059</v>
      </c>
    </row>
    <row r="19" spans="1:8" x14ac:dyDescent="0.2">
      <c r="B19" t="s">
        <v>37</v>
      </c>
      <c r="C19">
        <v>914112</v>
      </c>
      <c r="D19">
        <v>5200</v>
      </c>
      <c r="F19">
        <f t="shared" si="0"/>
        <v>542912.35211267602</v>
      </c>
      <c r="G19">
        <f t="shared" si="3"/>
        <v>0.29393981886214249</v>
      </c>
      <c r="H19">
        <f t="shared" si="2"/>
        <v>0.70606018113785751</v>
      </c>
    </row>
    <row r="20" spans="1:8" x14ac:dyDescent="0.2">
      <c r="B20" t="s">
        <v>38</v>
      </c>
      <c r="C20">
        <v>608904</v>
      </c>
      <c r="D20">
        <v>5160</v>
      </c>
      <c r="F20">
        <f t="shared" si="0"/>
        <v>240559.7340195016</v>
      </c>
      <c r="G20">
        <f t="shared" si="3"/>
        <v>0.13024217328645768</v>
      </c>
      <c r="H20">
        <f t="shared" si="2"/>
        <v>0.86975782671354229</v>
      </c>
    </row>
    <row r="21" spans="1:8" x14ac:dyDescent="0.2">
      <c r="B21" t="s">
        <v>39</v>
      </c>
      <c r="C21">
        <v>532968</v>
      </c>
      <c r="D21">
        <v>5200</v>
      </c>
      <c r="F21">
        <f t="shared" si="0"/>
        <v>161768.35211267608</v>
      </c>
      <c r="G21">
        <f t="shared" si="3"/>
        <v>8.7583492865085391E-2</v>
      </c>
      <c r="H21">
        <f t="shared" si="2"/>
        <v>0.91241650713491462</v>
      </c>
    </row>
    <row r="22" spans="1:8" x14ac:dyDescent="0.2">
      <c r="B22" t="s">
        <v>40</v>
      </c>
      <c r="C22">
        <v>460139</v>
      </c>
      <c r="D22">
        <v>5200</v>
      </c>
      <c r="F22">
        <f t="shared" si="0"/>
        <v>88939.352112676075</v>
      </c>
      <c r="G22">
        <f t="shared" si="3"/>
        <v>4.8152923668037369E-2</v>
      </c>
      <c r="H22">
        <f t="shared" si="2"/>
        <v>0.95184707633196264</v>
      </c>
    </row>
    <row r="23" spans="1:8" x14ac:dyDescent="0.2">
      <c r="A23" s="1" t="s">
        <v>76</v>
      </c>
      <c r="B23" s="1" t="s">
        <v>41</v>
      </c>
      <c r="C23" s="1">
        <v>1625722</v>
      </c>
      <c r="D23" s="1">
        <v>6193</v>
      </c>
      <c r="E23" s="1"/>
      <c r="F23" s="1">
        <f t="shared" si="0"/>
        <v>1183637.4962757314</v>
      </c>
      <c r="G23" s="1">
        <f>F23/$F$25</f>
        <v>0.95619084461531878</v>
      </c>
      <c r="H23" s="1">
        <f t="shared" si="2"/>
        <v>4.380915538468122E-2</v>
      </c>
    </row>
    <row r="24" spans="1:8" x14ac:dyDescent="0.2">
      <c r="B24" t="s">
        <v>42</v>
      </c>
      <c r="C24">
        <v>1642233</v>
      </c>
      <c r="D24">
        <v>6192</v>
      </c>
      <c r="F24">
        <f t="shared" si="0"/>
        <v>1200219.880823402</v>
      </c>
      <c r="G24">
        <f t="shared" ref="G24:G32" si="4">F24/$F$25</f>
        <v>0.96958677397398063</v>
      </c>
      <c r="H24">
        <f t="shared" si="2"/>
        <v>3.0413226026019369E-2</v>
      </c>
    </row>
    <row r="25" spans="1:8" x14ac:dyDescent="0.2">
      <c r="B25" t="s">
        <v>43</v>
      </c>
      <c r="C25">
        <v>1683307</v>
      </c>
      <c r="D25">
        <v>6240</v>
      </c>
      <c r="F25">
        <f t="shared" si="0"/>
        <v>1237867.4225352113</v>
      </c>
      <c r="G25">
        <f t="shared" si="4"/>
        <v>1</v>
      </c>
      <c r="H25">
        <f t="shared" si="2"/>
        <v>0</v>
      </c>
    </row>
    <row r="26" spans="1:8" x14ac:dyDescent="0.2">
      <c r="B26" t="s">
        <v>44</v>
      </c>
      <c r="C26">
        <v>1656047</v>
      </c>
      <c r="D26">
        <v>6192</v>
      </c>
      <c r="F26">
        <f t="shared" si="0"/>
        <v>1214033.880823402</v>
      </c>
      <c r="G26">
        <f t="shared" si="4"/>
        <v>0.98074628891759896</v>
      </c>
      <c r="H26">
        <f t="shared" si="2"/>
        <v>1.9253711082401037E-2</v>
      </c>
    </row>
    <row r="27" spans="1:8" x14ac:dyDescent="0.2">
      <c r="B27" t="s">
        <v>45</v>
      </c>
      <c r="C27">
        <v>1546813</v>
      </c>
      <c r="D27">
        <v>6193</v>
      </c>
      <c r="F27">
        <f t="shared" si="0"/>
        <v>1104728.4962757314</v>
      </c>
      <c r="G27">
        <f t="shared" si="4"/>
        <v>0.89244492274721543</v>
      </c>
      <c r="H27">
        <f t="shared" si="2"/>
        <v>0.10755507725278457</v>
      </c>
    </row>
    <row r="28" spans="1:8" x14ac:dyDescent="0.2">
      <c r="B28" t="s">
        <v>46</v>
      </c>
      <c r="C28">
        <v>1226837</v>
      </c>
      <c r="D28">
        <v>6193</v>
      </c>
      <c r="F28">
        <f t="shared" si="0"/>
        <v>784752.49627573136</v>
      </c>
      <c r="G28">
        <f t="shared" si="4"/>
        <v>0.63395520553285178</v>
      </c>
      <c r="H28">
        <f t="shared" si="2"/>
        <v>0.36604479446714822</v>
      </c>
    </row>
    <row r="29" spans="1:8" x14ac:dyDescent="0.2">
      <c r="B29" t="s">
        <v>47</v>
      </c>
      <c r="C29">
        <v>1373569</v>
      </c>
      <c r="D29">
        <v>6192</v>
      </c>
      <c r="F29">
        <f t="shared" si="0"/>
        <v>931555.88082340197</v>
      </c>
      <c r="G29">
        <f t="shared" si="4"/>
        <v>0.75254899181006896</v>
      </c>
      <c r="H29">
        <f t="shared" si="2"/>
        <v>0.24745100818993104</v>
      </c>
    </row>
    <row r="30" spans="1:8" x14ac:dyDescent="0.2">
      <c r="B30" t="s">
        <v>48</v>
      </c>
      <c r="C30">
        <v>1011749</v>
      </c>
      <c r="D30">
        <v>6240</v>
      </c>
      <c r="F30">
        <f t="shared" si="0"/>
        <v>566309.42253521131</v>
      </c>
      <c r="G30">
        <f t="shared" si="4"/>
        <v>0.45748794436756618</v>
      </c>
      <c r="H30">
        <f t="shared" si="2"/>
        <v>0.54251205563243388</v>
      </c>
    </row>
    <row r="31" spans="1:8" x14ac:dyDescent="0.2">
      <c r="B31" t="s">
        <v>49</v>
      </c>
      <c r="C31">
        <v>798374</v>
      </c>
      <c r="D31">
        <v>6192</v>
      </c>
      <c r="F31">
        <f t="shared" si="0"/>
        <v>356360.88082340197</v>
      </c>
      <c r="G31">
        <f t="shared" si="4"/>
        <v>0.28788291406325078</v>
      </c>
      <c r="H31">
        <f t="shared" si="2"/>
        <v>0.71211708593674916</v>
      </c>
    </row>
    <row r="32" spans="1:8" x14ac:dyDescent="0.2">
      <c r="B32" t="s">
        <v>50</v>
      </c>
      <c r="C32">
        <v>568348</v>
      </c>
      <c r="D32">
        <v>6193</v>
      </c>
      <c r="F32">
        <f t="shared" si="0"/>
        <v>126263.4962757313</v>
      </c>
      <c r="G32">
        <f t="shared" si="4"/>
        <v>0.10200082333303324</v>
      </c>
      <c r="H32">
        <f t="shared" si="2"/>
        <v>0.89799917666696671</v>
      </c>
    </row>
    <row r="33" spans="1:8" x14ac:dyDescent="0.2">
      <c r="A33" t="s">
        <v>77</v>
      </c>
      <c r="B33" t="s">
        <v>51</v>
      </c>
      <c r="C33">
        <v>2793731</v>
      </c>
      <c r="D33">
        <v>9360</v>
      </c>
      <c r="F33">
        <f t="shared" si="0"/>
        <v>2125571.6338028167</v>
      </c>
      <c r="G33">
        <f>F33/$F$33</f>
        <v>1</v>
      </c>
      <c r="H33">
        <f>$G$3-G33</f>
        <v>0</v>
      </c>
    </row>
    <row r="34" spans="1:8" x14ac:dyDescent="0.2">
      <c r="B34" t="s">
        <v>52</v>
      </c>
      <c r="C34">
        <v>2596313</v>
      </c>
      <c r="D34">
        <v>9360</v>
      </c>
      <c r="F34">
        <f t="shared" si="0"/>
        <v>1928153.6338028167</v>
      </c>
      <c r="G34">
        <f t="shared" ref="G34:G41" si="5">F34/$F$33</f>
        <v>0.90712239622486701</v>
      </c>
      <c r="H34">
        <f t="shared" si="2"/>
        <v>9.2877603775132989E-2</v>
      </c>
    </row>
    <row r="35" spans="1:8" x14ac:dyDescent="0.2">
      <c r="B35" t="s">
        <v>53</v>
      </c>
      <c r="C35">
        <v>2639910</v>
      </c>
      <c r="D35">
        <v>9288</v>
      </c>
      <c r="F35">
        <f t="shared" si="0"/>
        <v>1976890.3212351031</v>
      </c>
      <c r="G35">
        <f t="shared" si="5"/>
        <v>0.9300511400306416</v>
      </c>
      <c r="H35">
        <f t="shared" si="2"/>
        <v>6.9948859969358401E-2</v>
      </c>
    </row>
    <row r="36" spans="1:8" x14ac:dyDescent="0.2">
      <c r="B36" t="s">
        <v>54</v>
      </c>
      <c r="C36">
        <v>2545909</v>
      </c>
      <c r="D36">
        <v>9360</v>
      </c>
      <c r="F36">
        <f t="shared" si="0"/>
        <v>1877749.6338028167</v>
      </c>
      <c r="G36">
        <f t="shared" si="5"/>
        <v>0.88340924574881219</v>
      </c>
      <c r="H36">
        <f t="shared" si="2"/>
        <v>0.11659075425118781</v>
      </c>
    </row>
    <row r="37" spans="1:8" x14ac:dyDescent="0.2">
      <c r="B37" t="s">
        <v>55</v>
      </c>
      <c r="C37">
        <v>2554389</v>
      </c>
      <c r="D37">
        <v>9360</v>
      </c>
      <c r="F37">
        <f t="shared" si="0"/>
        <v>1886229.6338028167</v>
      </c>
      <c r="G37">
        <f t="shared" si="5"/>
        <v>0.88739876078803415</v>
      </c>
      <c r="H37">
        <f t="shared" si="2"/>
        <v>0.11260123921196585</v>
      </c>
    </row>
    <row r="38" spans="1:8" x14ac:dyDescent="0.2">
      <c r="B38" t="s">
        <v>56</v>
      </c>
      <c r="C38">
        <v>2434369</v>
      </c>
      <c r="D38">
        <v>9360</v>
      </c>
      <c r="F38">
        <f t="shared" si="0"/>
        <v>1766209.6338028167</v>
      </c>
      <c r="G38">
        <f t="shared" si="5"/>
        <v>0.83093395005602666</v>
      </c>
      <c r="H38">
        <f t="shared" si="2"/>
        <v>0.16906604994397334</v>
      </c>
    </row>
    <row r="39" spans="1:8" x14ac:dyDescent="0.2">
      <c r="B39" t="s">
        <v>57</v>
      </c>
      <c r="C39">
        <v>2550247</v>
      </c>
      <c r="D39">
        <v>9360</v>
      </c>
      <c r="F39">
        <f t="shared" si="0"/>
        <v>1882087.6338028167</v>
      </c>
      <c r="G39">
        <f t="shared" si="5"/>
        <v>0.88545010851298023</v>
      </c>
      <c r="H39">
        <f t="shared" si="2"/>
        <v>0.11454989148701977</v>
      </c>
    </row>
    <row r="40" spans="1:8" x14ac:dyDescent="0.2">
      <c r="B40" t="s">
        <v>58</v>
      </c>
      <c r="C40">
        <v>2213129</v>
      </c>
      <c r="D40">
        <v>9288</v>
      </c>
      <c r="F40">
        <f t="shared" si="0"/>
        <v>1550109.3212351031</v>
      </c>
      <c r="G40">
        <f t="shared" si="5"/>
        <v>0.72926703413981597</v>
      </c>
      <c r="H40">
        <f t="shared" si="2"/>
        <v>0.27073296586018403</v>
      </c>
    </row>
    <row r="41" spans="1:8" x14ac:dyDescent="0.2">
      <c r="B41" t="s">
        <v>59</v>
      </c>
      <c r="C41">
        <v>1883366</v>
      </c>
      <c r="D41">
        <v>9360</v>
      </c>
      <c r="F41">
        <f t="shared" si="0"/>
        <v>1215206.6338028167</v>
      </c>
      <c r="G41">
        <f t="shared" si="5"/>
        <v>0.57170815345739034</v>
      </c>
      <c r="H41">
        <f t="shared" si="2"/>
        <v>0.42829184654260966</v>
      </c>
    </row>
    <row r="42" spans="1:8" x14ac:dyDescent="0.2">
      <c r="B42" t="s">
        <v>60</v>
      </c>
      <c r="C42">
        <v>1403929</v>
      </c>
      <c r="D42">
        <v>9360</v>
      </c>
      <c r="F42">
        <f t="shared" si="0"/>
        <v>735769.63380281685</v>
      </c>
      <c r="G42">
        <f>F42/$F$33</f>
        <v>0.34615141738905614</v>
      </c>
      <c r="H42">
        <f t="shared" si="2"/>
        <v>0.65384858261094392</v>
      </c>
    </row>
    <row r="43" spans="1:8" x14ac:dyDescent="0.2">
      <c r="A43" t="s">
        <v>78</v>
      </c>
      <c r="B43" t="s">
        <v>61</v>
      </c>
      <c r="C43">
        <v>3073559</v>
      </c>
      <c r="D43">
        <v>14986</v>
      </c>
      <c r="F43">
        <f t="shared" si="0"/>
        <v>2003790.1686078007</v>
      </c>
      <c r="G43">
        <f>F43/$F$43</f>
        <v>1</v>
      </c>
      <c r="H43">
        <f t="shared" si="2"/>
        <v>0</v>
      </c>
    </row>
    <row r="44" spans="1:8" x14ac:dyDescent="0.2">
      <c r="B44" t="s">
        <v>62</v>
      </c>
      <c r="C44">
        <v>2871743</v>
      </c>
      <c r="D44">
        <v>14986</v>
      </c>
      <c r="F44">
        <f t="shared" si="0"/>
        <v>1801974.1686078007</v>
      </c>
      <c r="G44">
        <f t="shared" ref="G44:G52" si="6">F44/$F$43</f>
        <v>0.89928286745701602</v>
      </c>
      <c r="H44">
        <f t="shared" si="2"/>
        <v>0.10071713254298398</v>
      </c>
    </row>
    <row r="45" spans="1:8" x14ac:dyDescent="0.2">
      <c r="B45" t="s">
        <v>63</v>
      </c>
      <c r="C45">
        <v>2891317</v>
      </c>
      <c r="D45">
        <v>14986</v>
      </c>
      <c r="F45">
        <f t="shared" si="0"/>
        <v>1821548.1686078007</v>
      </c>
      <c r="G45">
        <f t="shared" si="6"/>
        <v>0.90905135534893922</v>
      </c>
      <c r="H45">
        <f t="shared" si="2"/>
        <v>9.0948644651060784E-2</v>
      </c>
    </row>
    <row r="46" spans="1:8" x14ac:dyDescent="0.2">
      <c r="B46" t="s">
        <v>64</v>
      </c>
      <c r="C46">
        <v>2734634</v>
      </c>
      <c r="D46">
        <v>14986</v>
      </c>
      <c r="F46">
        <f t="shared" si="0"/>
        <v>1664865.1686078007</v>
      </c>
      <c r="G46">
        <f t="shared" si="6"/>
        <v>0.83085803827679261</v>
      </c>
      <c r="H46">
        <f t="shared" si="2"/>
        <v>0.16914196172320739</v>
      </c>
    </row>
    <row r="47" spans="1:8" x14ac:dyDescent="0.2">
      <c r="B47" t="s">
        <v>65</v>
      </c>
      <c r="C47">
        <v>2733150</v>
      </c>
      <c r="D47">
        <v>14986</v>
      </c>
      <c r="F47">
        <f t="shared" si="0"/>
        <v>1663381.1686078007</v>
      </c>
      <c r="G47">
        <f t="shared" si="6"/>
        <v>0.83011744176960889</v>
      </c>
      <c r="H47">
        <f t="shared" si="2"/>
        <v>0.16988255823039111</v>
      </c>
    </row>
    <row r="48" spans="1:8" x14ac:dyDescent="0.2">
      <c r="B48" t="s">
        <v>66</v>
      </c>
      <c r="C48">
        <v>2755252</v>
      </c>
      <c r="D48">
        <v>14986</v>
      </c>
      <c r="F48">
        <f t="shared" si="0"/>
        <v>1685483.1686078007</v>
      </c>
      <c r="G48">
        <f t="shared" si="6"/>
        <v>0.84114753880584503</v>
      </c>
      <c r="H48">
        <f t="shared" si="2"/>
        <v>0.15885246119415497</v>
      </c>
    </row>
    <row r="49" spans="1:8" x14ac:dyDescent="0.2">
      <c r="B49" t="s">
        <v>67</v>
      </c>
      <c r="C49">
        <v>2674629</v>
      </c>
      <c r="D49">
        <v>14986</v>
      </c>
      <c r="F49">
        <f t="shared" si="0"/>
        <v>1604860.1686078007</v>
      </c>
      <c r="G49">
        <f t="shared" si="6"/>
        <v>0.8009122879981142</v>
      </c>
      <c r="H49">
        <f t="shared" si="2"/>
        <v>0.1990877120018858</v>
      </c>
    </row>
    <row r="50" spans="1:8" x14ac:dyDescent="0.2">
      <c r="B50" t="s">
        <v>68</v>
      </c>
      <c r="C50">
        <v>2607977</v>
      </c>
      <c r="D50">
        <v>14986</v>
      </c>
      <c r="F50">
        <f t="shared" si="0"/>
        <v>1538208.1686078007</v>
      </c>
      <c r="G50">
        <f t="shared" si="6"/>
        <v>0.767649324118863</v>
      </c>
      <c r="H50">
        <f t="shared" si="2"/>
        <v>0.232350675881137</v>
      </c>
    </row>
    <row r="51" spans="1:8" x14ac:dyDescent="0.2">
      <c r="B51" t="s">
        <v>69</v>
      </c>
      <c r="C51">
        <v>2547194</v>
      </c>
      <c r="D51">
        <v>14986</v>
      </c>
      <c r="F51">
        <f t="shared" si="0"/>
        <v>1477425.1686078007</v>
      </c>
      <c r="G51">
        <f t="shared" si="6"/>
        <v>0.73731530963358827</v>
      </c>
      <c r="H51">
        <f t="shared" si="2"/>
        <v>0.26268469036641173</v>
      </c>
    </row>
    <row r="52" spans="1:8" x14ac:dyDescent="0.2">
      <c r="B52" t="s">
        <v>70</v>
      </c>
      <c r="C52">
        <v>2688706</v>
      </c>
      <c r="D52">
        <v>14986</v>
      </c>
      <c r="F52">
        <f t="shared" si="0"/>
        <v>1618937.1686078007</v>
      </c>
      <c r="G52">
        <f t="shared" si="6"/>
        <v>0.80793747467710686</v>
      </c>
      <c r="H52">
        <f t="shared" si="2"/>
        <v>0.19206252532289314</v>
      </c>
    </row>
    <row r="53" spans="1:8" x14ac:dyDescent="0.2">
      <c r="A53" t="s">
        <v>2</v>
      </c>
      <c r="B53">
        <v>6</v>
      </c>
      <c r="C53">
        <v>1054207</v>
      </c>
      <c r="D53">
        <v>14768</v>
      </c>
      <c r="F53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220127 Cy5 ladder EMSA with yCA</vt:lpstr>
      <vt:lpstr>APP Fract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2022-01-28T17:50:30Z</dcterms:created>
  <dcterms:modified xsi:type="dcterms:W3CDTF">2022-01-28T17:54:51Z</dcterms:modified>
</cp:coreProperties>
</file>